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ykitamura\Desktop\★進行中★\中部電力\保守作業\pg\【PG】20283指定日(至急)\"/>
    </mc:Choice>
  </mc:AlternateContent>
  <xr:revisionPtr revIDLastSave="0" documentId="8_{1767A581-F700-4DD6-AD51-EA5A98CA4005}" xr6:coauthVersionLast="46" xr6:coauthVersionMax="46" xr10:uidLastSave="{00000000-0000-0000-0000-000000000000}"/>
  <bookViews>
    <workbookView xWindow="57480" yWindow="-120" windowWidth="29040" windowHeight="15840" xr2:uid="{00000000-000D-0000-FFFF-FFFF00000000}"/>
  </bookViews>
  <sheets>
    <sheet name="支払計画書" sheetId="1" r:id="rId1"/>
  </sheets>
  <definedNames>
    <definedName name="_xlnm.Print_Area" localSheetId="0">支払計画書!$B$1:$G$36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F26" i="1" l="1"/>
  <c r="E26" i="1"/>
  <c r="D26" i="1"/>
  <c r="C26" i="1"/>
  <c r="F27" i="1"/>
  <c r="E27" i="1"/>
  <c r="D27" i="1"/>
  <c r="C27" i="1"/>
  <c r="E21" i="1"/>
  <c r="D21" i="1"/>
  <c r="C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原　將悟／関西</author>
  </authors>
  <commentList>
    <comment ref="E12" authorId="0" shapeId="0" xr:uid="{00000000-0006-0000-0000-000001000000}">
      <text>
        <r>
          <rPr>
            <b/>
            <sz val="10"/>
            <color indexed="81"/>
            <rFont val="Meiryo UI"/>
            <family val="3"/>
            <charset val="128"/>
          </rPr>
          <t>2月15日以降に支払期日を迎える各日程の最初の１か月分の再生可能エネルギー電気卸供給に係る料金</t>
        </r>
        <r>
          <rPr>
            <b/>
            <sz val="10"/>
            <color indexed="81"/>
            <rFont val="Meiryo UI"/>
            <family val="3"/>
            <charset val="128"/>
          </rPr>
          <t>をご記入ください。</t>
        </r>
      </text>
    </comment>
  </commentList>
</comments>
</file>

<file path=xl/sharedStrings.xml><?xml version="1.0" encoding="utf-8"?>
<sst xmlns="http://schemas.openxmlformats.org/spreadsheetml/2006/main" count="36" uniqueCount="32">
  <si>
    <t>（事業者名）</t>
    <rPh sb="1" eb="4">
      <t>ジギョウシャ</t>
    </rPh>
    <rPh sb="4" eb="5">
      <t>メイ</t>
    </rPh>
    <phoneticPr fontId="2"/>
  </si>
  <si>
    <t>分割回数</t>
    <rPh sb="0" eb="2">
      <t>ブンカツ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</si>
  <si>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</si>
  <si>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</si>
  <si>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</si>
  <si>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</si>
  <si>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支払期日</t>
    <rPh sb="0" eb="2">
      <t>シハライ</t>
    </rPh>
    <rPh sb="2" eb="4">
      <t>キジツ</t>
    </rPh>
    <phoneticPr fontId="2"/>
  </si>
  <si>
    <t>支払確約日</t>
    <rPh sb="0" eb="2">
      <t>シハライ</t>
    </rPh>
    <rPh sb="2" eb="4">
      <t>カクヤク</t>
    </rPh>
    <rPh sb="4" eb="5">
      <t>ビ</t>
    </rPh>
    <phoneticPr fontId="2"/>
  </si>
  <si>
    <t>2021年3月〇日</t>
    <rPh sb="4" eb="5">
      <t>ネン</t>
    </rPh>
    <rPh sb="6" eb="7">
      <t>ガツ</t>
    </rPh>
    <rPh sb="8" eb="9">
      <t>ヒ</t>
    </rPh>
    <phoneticPr fontId="2"/>
  </si>
  <si>
    <t>株式会社　○○○○</t>
    <rPh sb="0" eb="2">
      <t>カブシキ</t>
    </rPh>
    <rPh sb="2" eb="4">
      <t>カイシャ</t>
    </rPh>
    <phoneticPr fontId="2"/>
  </si>
  <si>
    <t>＜備考＞</t>
    <rPh sb="1" eb="2">
      <t>ビ</t>
    </rPh>
    <rPh sb="2" eb="3">
      <t>コウ</t>
    </rPh>
    <phoneticPr fontId="2"/>
  </si>
  <si>
    <t>　・　口座へ振り込み後、速やかにその旨を連絡いたします。</t>
    <rPh sb="3" eb="5">
      <t>コウザ</t>
    </rPh>
    <rPh sb="6" eb="7">
      <t>フ</t>
    </rPh>
    <rPh sb="8" eb="9">
      <t>コ</t>
    </rPh>
    <rPh sb="10" eb="11">
      <t>ゴ</t>
    </rPh>
    <rPh sb="12" eb="13">
      <t>スミ</t>
    </rPh>
    <rPh sb="18" eb="19">
      <t>ムネ</t>
    </rPh>
    <rPh sb="20" eb="22">
      <t>レンラク</t>
    </rPh>
    <phoneticPr fontId="2"/>
  </si>
  <si>
    <t>請求金額（単位：円）[税込]</t>
    <rPh sb="0" eb="2">
      <t>セイキュウ</t>
    </rPh>
    <rPh sb="2" eb="4">
      <t>キンガク</t>
    </rPh>
    <rPh sb="5" eb="7">
      <t>タンイ</t>
    </rPh>
    <rPh sb="8" eb="9">
      <t>エン</t>
    </rPh>
    <rPh sb="11" eb="13">
      <t>ゼイコ</t>
    </rPh>
    <phoneticPr fontId="2"/>
  </si>
  <si>
    <t>〇〇電力〇〇株式会社　ネットワークサービスセンター　御中</t>
    <rPh sb="2" eb="4">
      <t>デンリョク</t>
    </rPh>
    <rPh sb="6" eb="10">
      <t>カブシキカイシャ</t>
    </rPh>
    <rPh sb="26" eb="28">
      <t>オンチュウ</t>
    </rPh>
    <phoneticPr fontId="2"/>
  </si>
  <si>
    <t>氏名（名称及び代表者の氏名）</t>
    <phoneticPr fontId="2"/>
  </si>
  <si>
    <t>小売電気事業の登録番号</t>
    <phoneticPr fontId="2"/>
  </si>
  <si>
    <t>管理欄　※申請者記載不要</t>
    <rPh sb="0" eb="2">
      <t>カンリ</t>
    </rPh>
    <rPh sb="2" eb="3">
      <t>ラン</t>
    </rPh>
    <rPh sb="5" eb="8">
      <t>シンセイシャ</t>
    </rPh>
    <rPh sb="8" eb="10">
      <t>キサイ</t>
    </rPh>
    <rPh sb="10" eb="12">
      <t>フヨウ</t>
    </rPh>
    <phoneticPr fontId="2"/>
  </si>
  <si>
    <t>支払猶予措置対象の合計金額</t>
    <rPh sb="0" eb="2">
      <t>シハラ</t>
    </rPh>
    <rPh sb="2" eb="4">
      <t>ユウヨ</t>
    </rPh>
    <rPh sb="4" eb="6">
      <t>ソチ</t>
    </rPh>
    <rPh sb="6" eb="8">
      <t>タイショウ</t>
    </rPh>
    <rPh sb="9" eb="11">
      <t>ゴウケイ</t>
    </rPh>
    <rPh sb="11" eb="13">
      <t>キンガク</t>
    </rPh>
    <phoneticPr fontId="2"/>
  </si>
  <si>
    <t>(別紙６)再生可能エネルギー電気卸供給約款に基づく料金の分割支払いにおける支払計画書</t>
    <rPh sb="1" eb="3">
      <t>ベッシ</t>
    </rPh>
    <rPh sb="5" eb="7">
      <t>サイセイ</t>
    </rPh>
    <rPh sb="7" eb="9">
      <t>カノウ</t>
    </rPh>
    <rPh sb="14" eb="16">
      <t>デンキ</t>
    </rPh>
    <rPh sb="16" eb="17">
      <t>オロシ</t>
    </rPh>
    <rPh sb="17" eb="19">
      <t>キョウキュウ</t>
    </rPh>
    <rPh sb="19" eb="21">
      <t>ヤッカン</t>
    </rPh>
    <rPh sb="22" eb="23">
      <t>モト</t>
    </rPh>
    <rPh sb="25" eb="27">
      <t>リョウキン</t>
    </rPh>
    <rPh sb="37" eb="39">
      <t>シハライ</t>
    </rPh>
    <rPh sb="39" eb="41">
      <t>ケイカク</t>
    </rPh>
    <rPh sb="41" eb="42">
      <t>ショ</t>
    </rPh>
    <phoneticPr fontId="2"/>
  </si>
  <si>
    <t>上記再生可能エネルギー電気卸供給約款に基づく料金について、以下の各支払期日までに、遅滞なく支払いすることを確約します。</t>
    <rPh sb="0" eb="2">
      <t>ジョウキ</t>
    </rPh>
    <rPh sb="2" eb="4">
      <t>サイセイ</t>
    </rPh>
    <rPh sb="4" eb="6">
      <t>カノウ</t>
    </rPh>
    <rPh sb="11" eb="13">
      <t>デンキ</t>
    </rPh>
    <rPh sb="13" eb="14">
      <t>オロシ</t>
    </rPh>
    <rPh sb="14" eb="16">
      <t>キョウキュウ</t>
    </rPh>
    <rPh sb="16" eb="18">
      <t>ヤッカン</t>
    </rPh>
    <rPh sb="19" eb="20">
      <t>モト</t>
    </rPh>
    <rPh sb="22" eb="24">
      <t>リョウキン</t>
    </rPh>
    <rPh sb="29" eb="31">
      <t>イカ</t>
    </rPh>
    <rPh sb="32" eb="33">
      <t>カク</t>
    </rPh>
    <rPh sb="33" eb="35">
      <t>シハラ</t>
    </rPh>
    <rPh sb="35" eb="37">
      <t>キジツ</t>
    </rPh>
    <rPh sb="41" eb="43">
      <t>チタイ</t>
    </rPh>
    <rPh sb="45" eb="47">
      <t>シハラ</t>
    </rPh>
    <rPh sb="53" eb="55">
      <t>カクヤク</t>
    </rPh>
    <phoneticPr fontId="2"/>
  </si>
  <si>
    <t>　　 単独で振込いたします。</t>
    <phoneticPr fontId="2"/>
  </si>
  <si>
    <r>
      <t>（</t>
    </r>
    <r>
      <rPr>
        <sz val="11"/>
        <color theme="1"/>
        <rFont val="Meiryo UI"/>
        <family val="3"/>
        <charset val="128"/>
      </rPr>
      <t>請求金額[税込]・分割回数）</t>
    </r>
    <rPh sb="1" eb="3">
      <t>セイキュウ</t>
    </rPh>
    <rPh sb="3" eb="5">
      <t>キンガク</t>
    </rPh>
    <rPh sb="6" eb="8">
      <t>ゼイコ</t>
    </rPh>
    <rPh sb="10" eb="12">
      <t>ブンカツ</t>
    </rPh>
    <rPh sb="12" eb="14">
      <t>カイスウ</t>
    </rPh>
    <phoneticPr fontId="2"/>
  </si>
  <si>
    <t>　・　分割支払いに関する入金については、分割請求金額以外の振込分（定例の再生可能エネルギー電気卸供給に係る料金等）と合算せず、</t>
    <rPh sb="3" eb="5">
      <t>ブンカツ</t>
    </rPh>
    <rPh sb="5" eb="7">
      <t>シハラ</t>
    </rPh>
    <rPh sb="9" eb="10">
      <t>カン</t>
    </rPh>
    <rPh sb="12" eb="14">
      <t>ニュウキン</t>
    </rPh>
    <rPh sb="20" eb="22">
      <t>ブンカツ</t>
    </rPh>
    <rPh sb="22" eb="24">
      <t>セイキュウ</t>
    </rPh>
    <rPh sb="24" eb="26">
      <t>キンガク</t>
    </rPh>
    <rPh sb="26" eb="28">
      <t>イガイ</t>
    </rPh>
    <rPh sb="29" eb="31">
      <t>フリコ</t>
    </rPh>
    <rPh sb="31" eb="32">
      <t>ブン</t>
    </rPh>
    <rPh sb="33" eb="35">
      <t>テイレイ</t>
    </rPh>
    <rPh sb="36" eb="38">
      <t>サイセイ</t>
    </rPh>
    <rPh sb="38" eb="40">
      <t>カノウ</t>
    </rPh>
    <rPh sb="45" eb="47">
      <t>デンキ</t>
    </rPh>
    <rPh sb="47" eb="48">
      <t>オロシ</t>
    </rPh>
    <rPh sb="48" eb="50">
      <t>キョウキュウ</t>
    </rPh>
    <rPh sb="51" eb="52">
      <t>カカ</t>
    </rPh>
    <rPh sb="53" eb="55">
      <t>リョウキン</t>
    </rPh>
    <rPh sb="55" eb="56">
      <t>トウ</t>
    </rPh>
    <rPh sb="58" eb="60">
      <t>ガッサン</t>
    </rPh>
    <phoneticPr fontId="2"/>
  </si>
  <si>
    <t>6回目</t>
    <rPh sb="1" eb="3">
      <t>カイメ</t>
    </rPh>
    <phoneticPr fontId="2"/>
  </si>
  <si>
    <t>7回目</t>
    <rPh sb="1" eb="3">
      <t>カイメ</t>
    </rPh>
    <phoneticPr fontId="2"/>
  </si>
  <si>
    <t>8回目</t>
    <rPh sb="1" eb="3">
      <t>カイメ</t>
    </rPh>
    <phoneticPr fontId="2"/>
  </si>
  <si>
    <t>9回目</t>
    <rPh sb="1" eb="3">
      <t>カイメ</t>
    </rPh>
    <phoneticPr fontId="2"/>
  </si>
  <si>
    <t>　・　（既にお申込みいただいている事業者様のうち、分割回数の積み増しを希望する場合）本申込みに記載した積み増し後の分割期間においても、</t>
    <rPh sb="42" eb="43">
      <t>ホン</t>
    </rPh>
    <rPh sb="43" eb="45">
      <t>モウシコミ</t>
    </rPh>
    <rPh sb="47" eb="49">
      <t>キサイ</t>
    </rPh>
    <rPh sb="51" eb="52">
      <t>ツ</t>
    </rPh>
    <rPh sb="53" eb="54">
      <t>マ</t>
    </rPh>
    <rPh sb="55" eb="56">
      <t>ゴ</t>
    </rPh>
    <rPh sb="57" eb="59">
      <t>ブンカツ</t>
    </rPh>
    <rPh sb="59" eb="61">
      <t>キカン</t>
    </rPh>
    <phoneticPr fontId="2"/>
  </si>
  <si>
    <t>　　　需要者保護・事業継続性の要件を満たすことを誓約した上で、本様式を提出いたします。</t>
    <phoneticPr fontId="2"/>
  </si>
  <si>
    <t>5回目</t>
    <rPh sb="1" eb="3">
      <t>カイメ</t>
    </rPh>
    <phoneticPr fontId="2"/>
  </si>
  <si>
    <t>2021年3月19日に特例承認を受けた一般送配電事業者による再生可能エネルギー電気卸供給約款以外の供給条件を遵守し、</t>
    <rPh sb="4" eb="5">
      <t>ネン</t>
    </rPh>
    <rPh sb="6" eb="7">
      <t>ガツ</t>
    </rPh>
    <rPh sb="9" eb="10">
      <t>ニチ</t>
    </rPh>
    <rPh sb="11" eb="13">
      <t>トクレイ</t>
    </rPh>
    <rPh sb="13" eb="15">
      <t>ショウニン</t>
    </rPh>
    <rPh sb="16" eb="17">
      <t>ウ</t>
    </rPh>
    <rPh sb="19" eb="21">
      <t>イッパン</t>
    </rPh>
    <rPh sb="21" eb="22">
      <t>ソウ</t>
    </rPh>
    <rPh sb="22" eb="24">
      <t>ハイデン</t>
    </rPh>
    <rPh sb="24" eb="27">
      <t>ジギョウシャ</t>
    </rPh>
    <rPh sb="30" eb="32">
      <t>サイセイ</t>
    </rPh>
    <rPh sb="32" eb="34">
      <t>カノウ</t>
    </rPh>
    <rPh sb="39" eb="41">
      <t>デンキ</t>
    </rPh>
    <rPh sb="41" eb="42">
      <t>オロシ</t>
    </rPh>
    <rPh sb="42" eb="44">
      <t>キョウキュウ</t>
    </rPh>
    <rPh sb="44" eb="46">
      <t>ヤッカン</t>
    </rPh>
    <rPh sb="46" eb="48">
      <t>イガイ</t>
    </rPh>
    <rPh sb="49" eb="51">
      <t>キョウキュウ</t>
    </rPh>
    <rPh sb="51" eb="53">
      <t>ジョウケン</t>
    </rPh>
    <rPh sb="54" eb="56">
      <t>ジュンシュ</t>
    </rPh>
    <phoneticPr fontId="2"/>
  </si>
  <si>
    <t>＜新様式＞</t>
    <rPh sb="1" eb="2">
      <t>シン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</si>
</sst>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\(#&quot;分&quot;&quot;割&quot;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indexed="8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6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5" fontId="4" fillId="0" borderId="0" xfId="1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5" fontId="4" fillId="0" borderId="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5" fontId="5" fillId="0" borderId="0" xfId="1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2" borderId="2" xfId="0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31" fontId="10" fillId="0" borderId="2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4" fillId="0" borderId="2" xfId="0" applyFont="1" applyBorder="1" applyAlignment="1">
      <alignment horizontal="left" vertical="center"/>
    </xf>
    <xf numFmtId="31" fontId="4" fillId="0" borderId="2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5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5" fontId="5" fillId="2" borderId="0" xfId="1" applyNumberFormat="1" applyFont="1" applyFill="1" applyBorder="1" applyAlignment="1">
      <alignment horizontal="center" vertical="center"/>
    </xf>
    <xf numFmtId="5" fontId="5" fillId="2" borderId="1" xfId="1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582704</xdr:colOff>
      <xdr:row>8</xdr:row>
      <xdr:rowOff>56028</xdr:rowOff>
    </xdr:from>
    <xdr:to>
      <xdr:col>6</xdr:col>
      <xdr:colOff>1302704</xdr:colOff>
      <xdr:row>10</xdr:row>
      <xdr:rowOff>2822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05263" y="1165410"/>
          <a:ext cx="720000" cy="7200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2115516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1706" y="302559"/>
          <a:ext cx="21155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黄色網掛け箇所を記載ください。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tabSelected="1" view="pageBreakPreview" topLeftCell="B1" zoomScale="85" zoomScaleNormal="85" zoomScaleSheetLayoutView="85" workbookViewId="0">
      <selection activeCell="C20" sqref="C20"/>
    </sheetView>
  </sheetViews>
  <sheetFormatPr defaultRowHeight="13" x14ac:dyDescent="0.2"/>
  <cols>
    <col min="1" max="1" width="2.6328125" customWidth="1"/>
    <col min="2" max="2" width="33.90625" customWidth="1"/>
    <col min="3" max="7" width="19.7265625" customWidth="1"/>
  </cols>
  <sheetData>
    <row r="1" spans="2:8" x14ac:dyDescent="0.2">
      <c r="B1" s="15" t="s">
        <v>14</v>
      </c>
      <c r="C1" s="15"/>
      <c r="G1" s="26" t="s">
        <v>31</v>
      </c>
    </row>
    <row r="2" spans="2:8" x14ac:dyDescent="0.2">
      <c r="B2" s="15" t="s">
        <v>15</v>
      </c>
      <c r="C2" s="15"/>
      <c r="G2" s="26"/>
    </row>
    <row r="3" spans="2:8" x14ac:dyDescent="0.2">
      <c r="B3" s="15" t="s">
        <v>16</v>
      </c>
      <c r="C3" s="15"/>
      <c r="G3" s="26"/>
    </row>
    <row r="5" spans="2:8" ht="24" customHeight="1" x14ac:dyDescent="0.2">
      <c r="B5" s="27" t="s">
        <v>18</v>
      </c>
      <c r="C5" s="27"/>
      <c r="D5" s="27"/>
      <c r="E5" s="27"/>
      <c r="F5" s="27"/>
      <c r="G5" s="27"/>
      <c r="H5" s="1"/>
    </row>
    <row r="6" spans="2:8" ht="24" customHeight="1" x14ac:dyDescent="0.2">
      <c r="B6" s="2"/>
      <c r="C6" s="2"/>
      <c r="D6" s="2"/>
      <c r="E6" s="2"/>
      <c r="F6" s="2"/>
      <c r="G6" s="2"/>
    </row>
    <row r="7" spans="2:8" ht="24" customHeight="1" x14ac:dyDescent="0.2">
      <c r="B7" s="12" t="s">
        <v>13</v>
      </c>
      <c r="C7" s="13"/>
      <c r="D7" s="2"/>
      <c r="E7" s="2"/>
      <c r="F7" s="2"/>
      <c r="G7" s="11" t="s">
        <v>8</v>
      </c>
    </row>
    <row r="8" spans="2:8" ht="15" x14ac:dyDescent="0.2">
      <c r="B8" s="2"/>
      <c r="C8" s="2"/>
      <c r="D8" s="2"/>
      <c r="E8" s="2"/>
      <c r="F8" s="2"/>
      <c r="G8" s="2"/>
    </row>
    <row r="9" spans="2:8" ht="20.149999999999999" customHeight="1" x14ac:dyDescent="0.2">
      <c r="B9" s="28" t="s">
        <v>0</v>
      </c>
      <c r="C9" s="34" t="s">
        <v>9</v>
      </c>
      <c r="D9" s="34"/>
      <c r="E9" s="34"/>
      <c r="F9" s="34"/>
      <c r="G9" s="34"/>
    </row>
    <row r="10" spans="2:8" ht="20.149999999999999" customHeight="1" x14ac:dyDescent="0.2">
      <c r="B10" s="29"/>
      <c r="C10" s="35"/>
      <c r="D10" s="35"/>
      <c r="E10" s="35"/>
      <c r="F10" s="35"/>
      <c r="G10" s="35"/>
    </row>
    <row r="11" spans="2:8" ht="15" x14ac:dyDescent="0.2">
      <c r="B11" s="2"/>
      <c r="C11" s="2"/>
      <c r="D11" s="2"/>
      <c r="E11" s="2"/>
      <c r="F11" s="2"/>
      <c r="G11" s="2"/>
    </row>
    <row r="12" spans="2:8" ht="15" customHeight="1" x14ac:dyDescent="0.2">
      <c r="B12" s="30" t="s">
        <v>21</v>
      </c>
      <c r="C12" s="32" t="s">
        <v>17</v>
      </c>
      <c r="D12" s="32"/>
      <c r="E12" s="36">
        <v>12345678</v>
      </c>
      <c r="F12" s="36"/>
      <c r="G12" s="38">
        <v>9</v>
      </c>
    </row>
    <row r="13" spans="2:8" ht="15" customHeight="1" x14ac:dyDescent="0.2">
      <c r="B13" s="31"/>
      <c r="C13" s="33"/>
      <c r="D13" s="33"/>
      <c r="E13" s="37"/>
      <c r="F13" s="37"/>
      <c r="G13" s="39"/>
    </row>
    <row r="14" spans="2:8" ht="15" customHeight="1" x14ac:dyDescent="0.2">
      <c r="B14" s="3"/>
      <c r="C14" s="9"/>
      <c r="D14" s="9"/>
      <c r="E14" s="10"/>
      <c r="F14" s="10"/>
      <c r="G14" s="10"/>
    </row>
    <row r="15" spans="2:8" ht="15" customHeight="1" x14ac:dyDescent="0.2">
      <c r="B15" s="3"/>
      <c r="C15" s="3"/>
      <c r="D15" s="3"/>
      <c r="E15" s="4"/>
      <c r="F15" s="4"/>
      <c r="G15" s="4"/>
    </row>
    <row r="16" spans="2:8" ht="20.149999999999999" customHeight="1" x14ac:dyDescent="0.2">
      <c r="B16" s="17" t="s">
        <v>30</v>
      </c>
      <c r="C16" s="3"/>
      <c r="D16" s="3"/>
      <c r="E16" s="4"/>
      <c r="F16" s="4"/>
      <c r="G16" s="4"/>
    </row>
    <row r="17" spans="2:7" ht="20.149999999999999" customHeight="1" x14ac:dyDescent="0.2">
      <c r="B17" s="17" t="s">
        <v>19</v>
      </c>
      <c r="C17" s="3"/>
      <c r="D17" s="3"/>
      <c r="E17" s="4"/>
      <c r="F17" s="4"/>
      <c r="G17" s="4"/>
    </row>
    <row r="18" spans="2:7" ht="15" customHeight="1" x14ac:dyDescent="0.2">
      <c r="B18" s="2"/>
      <c r="C18" s="2"/>
      <c r="D18" s="2"/>
      <c r="E18" s="2"/>
      <c r="F18" s="2"/>
      <c r="G18" s="2"/>
    </row>
    <row r="19" spans="2:7" ht="25.5" customHeight="1" x14ac:dyDescent="0.2">
      <c r="B19" s="14" t="s">
        <v>1</v>
      </c>
      <c r="C19" s="14" t="s">
        <v>2</v>
      </c>
      <c r="D19" s="14" t="s">
        <v>3</v>
      </c>
      <c r="E19" s="14" t="s">
        <v>4</v>
      </c>
      <c r="F19" s="14" t="s">
        <v>5</v>
      </c>
      <c r="G19" s="14" t="s">
        <v>29</v>
      </c>
    </row>
    <row r="20" spans="2:7" ht="25.5" customHeight="1" x14ac:dyDescent="0.2">
      <c r="B20" s="20" t="s">
        <v>6</v>
      </c>
      <c r="C20" s="21">
        <v>44301</v>
      </c>
      <c r="D20" s="18">
        <v>44333</v>
      </c>
      <c r="E20" s="18">
        <v>44362</v>
      </c>
      <c r="F20" s="18">
        <v>44392</v>
      </c>
      <c r="G20" s="18">
        <v>44424</v>
      </c>
    </row>
    <row r="21" spans="2:7" ht="25.5" customHeight="1" x14ac:dyDescent="0.2">
      <c r="B21" s="20" t="s">
        <v>12</v>
      </c>
      <c r="C21" s="6">
        <f>E12-SUM(D21:G21)-SUM(C27:F27)</f>
        <v>1371742</v>
      </c>
      <c r="D21" s="6">
        <f>INT($E$12/$G$12)</f>
        <v>1371742</v>
      </c>
      <c r="E21" s="6">
        <f>IF($G$12&gt;=3,INT($E$12/$G$12),"－")</f>
        <v>1371742</v>
      </c>
      <c r="F21" s="6">
        <f>IF($G$12&gt;=4,INT($E$12/$G$12),"－")</f>
        <v>1371742</v>
      </c>
      <c r="G21" s="6">
        <f>IF($G$12&gt;=5,INT($E$12/$G$12),"－")</f>
        <v>1371742</v>
      </c>
    </row>
    <row r="22" spans="2:7" ht="25.5" customHeight="1" x14ac:dyDescent="0.2">
      <c r="B22" s="20" t="s">
        <v>7</v>
      </c>
      <c r="C22" s="16"/>
      <c r="D22" s="16"/>
      <c r="E22" s="16"/>
      <c r="F22" s="16"/>
      <c r="G22" s="16"/>
    </row>
    <row r="23" spans="2:7" ht="25.5" customHeight="1" x14ac:dyDescent="0.2">
      <c r="B23" s="5"/>
      <c r="C23" s="5"/>
      <c r="D23" s="5"/>
      <c r="E23" s="5"/>
      <c r="F23" s="5"/>
      <c r="G23" s="5"/>
    </row>
    <row r="24" spans="2:7" ht="25.5" customHeight="1" x14ac:dyDescent="0.2">
      <c r="B24" s="22"/>
      <c r="C24" s="22"/>
      <c r="D24" s="22"/>
      <c r="E24" s="22"/>
      <c r="F24" s="22"/>
      <c r="G24" s="22"/>
    </row>
    <row r="25" spans="2:7" ht="25.5" customHeight="1" x14ac:dyDescent="0.2">
      <c r="B25" s="14" t="s">
        <v>1</v>
      </c>
      <c r="C25" s="14" t="s">
        <v>23</v>
      </c>
      <c r="D25" s="14" t="s">
        <v>24</v>
      </c>
      <c r="E25" s="14" t="s">
        <v>25</v>
      </c>
      <c r="F25" s="14" t="s">
        <v>26</v>
      </c>
      <c r="G25" s="23"/>
    </row>
    <row r="26" spans="2:7" ht="25.5" customHeight="1" x14ac:dyDescent="0.2">
      <c r="B26" s="20" t="s">
        <v>6</v>
      </c>
      <c r="C26" s="6" t="str">
        <f>IF($G$12&gt;=6,"2021年9月15日","－")</f>
        <v>2021年9月15日</v>
      </c>
      <c r="D26" s="6" t="str">
        <f>IF($G$12&gt;=7,"2021年10月15日","－")</f>
        <v>2021年10月15日</v>
      </c>
      <c r="E26" s="6" t="str">
        <f>IF($G$12&gt;=8,"2021年11月15日","－")</f>
        <v>2021年11月15日</v>
      </c>
      <c r="F26" s="6" t="str">
        <f>IF($G$12&gt;=9,"2021年12月15日","－")</f>
        <v>2021年12月15日</v>
      </c>
      <c r="G26" s="24"/>
    </row>
    <row r="27" spans="2:7" ht="25.5" customHeight="1" x14ac:dyDescent="0.2">
      <c r="B27" s="20" t="s">
        <v>12</v>
      </c>
      <c r="C27" s="6">
        <f>IF($G$12&gt;=6,INT($E$12/$G$12),"－")</f>
        <v>1371742</v>
      </c>
      <c r="D27" s="6">
        <f>IF($G$12&gt;=7,INT($E$12/$G$12),"－")</f>
        <v>1371742</v>
      </c>
      <c r="E27" s="6">
        <f>IF($G$12&gt;=8,INT($E$12/$G$12),"－")</f>
        <v>1371742</v>
      </c>
      <c r="F27" s="6">
        <f>IF($G$12&gt;=9,INT($E$12/$G$12),"－")</f>
        <v>1371742</v>
      </c>
      <c r="G27" s="24"/>
    </row>
    <row r="28" spans="2:7" ht="25.5" customHeight="1" x14ac:dyDescent="0.2">
      <c r="B28" s="20" t="s">
        <v>7</v>
      </c>
      <c r="C28" s="16"/>
      <c r="D28" s="16"/>
      <c r="E28" s="16"/>
      <c r="F28" s="16"/>
      <c r="G28" s="25"/>
    </row>
    <row r="29" spans="2:7" ht="25" customHeight="1" x14ac:dyDescent="0.2">
      <c r="B29" s="5"/>
      <c r="C29" s="5"/>
      <c r="D29" s="5"/>
      <c r="E29" s="5"/>
      <c r="F29" s="5"/>
      <c r="G29" s="25"/>
    </row>
    <row r="30" spans="2:7" ht="25" customHeight="1" x14ac:dyDescent="0.2">
      <c r="B30" s="2"/>
      <c r="C30" s="2"/>
      <c r="D30" s="2"/>
      <c r="E30" s="2"/>
      <c r="F30" s="2"/>
      <c r="G30" s="2"/>
    </row>
    <row r="31" spans="2:7" ht="25" customHeight="1" x14ac:dyDescent="0.2">
      <c r="B31" s="8" t="s">
        <v>10</v>
      </c>
      <c r="C31" s="2"/>
      <c r="D31" s="2"/>
      <c r="E31" s="2"/>
      <c r="F31" s="2"/>
      <c r="G31" s="2"/>
    </row>
    <row r="32" spans="2:7" ht="16" x14ac:dyDescent="0.2">
      <c r="B32" s="7" t="s">
        <v>11</v>
      </c>
      <c r="C32" s="2"/>
      <c r="D32" s="2"/>
      <c r="E32" s="2"/>
      <c r="F32" s="2"/>
      <c r="G32" s="2"/>
    </row>
    <row r="33" spans="2:7" ht="16" x14ac:dyDescent="0.2">
      <c r="B33" s="19" t="s">
        <v>22</v>
      </c>
      <c r="C33" s="2"/>
      <c r="D33" s="2"/>
      <c r="E33" s="2"/>
      <c r="F33" s="2"/>
      <c r="G33" s="2"/>
    </row>
    <row r="34" spans="2:7" ht="16" x14ac:dyDescent="0.2">
      <c r="B34" s="19" t="s">
        <v>20</v>
      </c>
      <c r="C34" s="2"/>
      <c r="D34" s="2"/>
      <c r="E34" s="2"/>
      <c r="F34" s="2"/>
      <c r="G34" s="2"/>
    </row>
    <row r="35" spans="2:7" ht="16" x14ac:dyDescent="0.2">
      <c r="B35" s="19" t="s">
        <v>27</v>
      </c>
      <c r="C35" s="2"/>
      <c r="D35" s="2"/>
      <c r="E35" s="2"/>
      <c r="F35" s="2"/>
      <c r="G35" s="2"/>
    </row>
    <row r="36" spans="2:7" ht="16" x14ac:dyDescent="0.2">
      <c r="B36" s="19" t="s">
        <v>28</v>
      </c>
      <c r="C36" s="2"/>
      <c r="D36" s="2"/>
      <c r="E36" s="2"/>
      <c r="F36" s="2"/>
      <c r="G36" s="2"/>
    </row>
    <row r="37" spans="2:7" ht="15" x14ac:dyDescent="0.2">
      <c r="B37" s="2"/>
      <c r="C37" s="2"/>
      <c r="D37" s="2"/>
      <c r="E37" s="2"/>
      <c r="F37" s="2"/>
      <c r="G37" s="2"/>
    </row>
    <row r="38" spans="2:7" ht="15" x14ac:dyDescent="0.2">
      <c r="B38" s="2"/>
      <c r="C38" s="2"/>
      <c r="D38" s="2"/>
      <c r="E38" s="2"/>
      <c r="F38" s="2"/>
      <c r="G38" s="2"/>
    </row>
  </sheetData>
  <mergeCells count="8">
    <mergeCell ref="G1:G3"/>
    <mergeCell ref="B5:G5"/>
    <mergeCell ref="B9:B10"/>
    <mergeCell ref="B12:B13"/>
    <mergeCell ref="C12:D13"/>
    <mergeCell ref="C9:G10"/>
    <mergeCell ref="E12:F13"/>
    <mergeCell ref="G12:G13"/>
  </mergeCells>
  <phoneticPr fontId="2"/>
  <dataValidations count="1">
    <dataValidation type="list" allowBlank="1" showInputMessage="1" showErrorMessage="1" sqref="G12:G13" xr:uid="{00000000-0002-0000-0000-000000000000}">
      <formula1>"２,３,４,５,６,７,８,９"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支払計画書</vt:lpstr>
      <vt:lpstr>支払計画書!Print_Area</vt:lpstr>
    </vt:vector>
  </TitlesOfParts>
  <Company>関西電力株式会社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【再生可能エネルギー電気卸供給料金】別紙6.支払計画書（新様式9分割）</dc:title>
  <dc:creator>中部電力パワーグリッド株式会社</dc:creator>
  <cp:lastModifiedBy>ykitamura</cp:lastModifiedBy>
  <cp:lastPrinted>2021-02-10T03:37:44Z</cp:lastPrinted>
  <dcterms:created xsi:type="dcterms:W3CDTF">2021-01-26T00:28:14Z</dcterms:created>
  <dcterms:modified xsi:type="dcterms:W3CDTF">2021-03-22T03:41:12Z</dcterms:modified>
</cp:coreProperties>
</file>