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epc53\個人\yoshizak\デスクトップ引継\財津\97)託送運用\210312_意見照会_分割回数増の運用面課題\06_最終確認（手続き概要）\"/>
    </mc:Choice>
  </mc:AlternateContent>
  <bookViews>
    <workbookView xWindow="0" yWindow="0" windowWidth="20490" windowHeight="7770"/>
  </bookViews>
  <sheets>
    <sheet name="支払計画書" sheetId="1" r:id="rId1"/>
  </sheets>
  <definedNames>
    <definedName name="_xlnm.Print_Area" localSheetId="0">支払計画書!$B$1:$G$34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1" i="1" l="1"/>
  <c r="F26" i="1" l="1"/>
  <c r="E26" i="1"/>
  <c r="D26" i="1"/>
  <c r="E20" i="1" l="1"/>
  <c r="F20" i="1"/>
  <c r="C26" i="1"/>
  <c r="G20" i="1"/>
  <c r="G21" i="1"/>
  <c r="C27" i="1"/>
  <c r="D27" i="1"/>
  <c r="E27" i="1"/>
  <c r="F27" i="1"/>
  <c r="D21" i="1"/>
  <c r="F21" i="1" l="1"/>
  <c r="E21" i="1"/>
</calcChain>
</file>

<file path=xl/comments1.xml><?xml version="1.0" encoding="utf-8"?>
<comments xmlns="http://schemas.openxmlformats.org/spreadsheetml/2006/main">
  <authors>
    <author>原　將悟／関西</author>
    <author>杵田　宗之</author>
  </authors>
  <commentList>
    <comment ref="E12" authorId="0" shapeId="0">
      <text>
        <r>
          <rPr>
            <b/>
            <sz val="10"/>
            <color indexed="81"/>
            <rFont val="Meiryo UI"/>
            <family val="3"/>
            <charset val="128"/>
          </rPr>
          <t>需要バ</t>
        </r>
        <r>
          <rPr>
            <b/>
            <sz val="10"/>
            <color indexed="8"/>
            <rFont val="Meiryo UI"/>
            <family val="3"/>
            <charset val="128"/>
          </rPr>
          <t>ランシンググループに係る不足インバランス料金（事業者へ請求）から余剰インバランス料金（事業者へ支払）分を差し引いた金額をご記入ください。
※ただし、平時よりさらにその他料金を充当した額の請求がなされている場合には、その他料金の充当後の金額をご記入ください。</t>
        </r>
      </text>
    </comment>
    <comment ref="G12" authorId="1" shapeId="0">
      <text>
        <r>
          <rPr>
            <b/>
            <sz val="9"/>
            <color indexed="81"/>
            <rFont val="ＭＳ Ｐゴシック"/>
            <family val="3"/>
            <charset val="128"/>
          </rPr>
          <t>分割回数をご記入ください。
（２～９分割）</t>
        </r>
      </text>
    </comment>
  </commentList>
</comments>
</file>

<file path=xl/sharedStrings.xml><?xml version="1.0" encoding="utf-8"?>
<sst xmlns="http://schemas.openxmlformats.org/spreadsheetml/2006/main" count="35" uniqueCount="31">
  <si>
    <t>（事業者名）</t>
    <rPh sb="1" eb="4">
      <t>ジギョウシャ</t>
    </rPh>
    <rPh sb="4" eb="5">
      <t>メイ</t>
    </rPh>
    <phoneticPr fontId="2"/>
  </si>
  <si>
    <t>２０２１年１月分</t>
    <rPh sb="4" eb="5">
      <t>ネン</t>
    </rPh>
    <rPh sb="6" eb="7">
      <t>ガツ</t>
    </rPh>
    <rPh sb="7" eb="8">
      <t>ブン</t>
    </rPh>
    <phoneticPr fontId="2"/>
  </si>
  <si>
    <t>分割回数</t>
    <rPh sb="0" eb="2">
      <t>ブンカツ</t>
    </rPh>
    <rPh sb="2" eb="4">
      <t>カイスウ</t>
    </rPh>
    <phoneticPr fontId="2"/>
  </si>
  <si>
    <t>1回目</t>
    <rPh sb="1" eb="3">
      <t>カイメ</t>
    </rPh>
    <phoneticPr fontId="2"/>
  </si>
  <si>
    <t>2回目</t>
    <rPh sb="1" eb="3">
      <t>カイメ</t>
    </rPh>
    <phoneticPr fontId="2"/>
  </si>
  <si>
    <t>3回目</t>
    <rPh sb="1" eb="3">
      <t>カイメ</t>
    </rPh>
    <phoneticPr fontId="2"/>
  </si>
  <si>
    <t>4回目</t>
    <rPh sb="1" eb="3">
      <t>カイメ</t>
    </rPh>
    <phoneticPr fontId="2"/>
  </si>
  <si>
    <t>5回目</t>
    <rPh sb="1" eb="3">
      <t>カイメ</t>
    </rPh>
    <phoneticPr fontId="2"/>
  </si>
  <si>
    <t>支払期日</t>
    <rPh sb="0" eb="2">
      <t>シハライ</t>
    </rPh>
    <rPh sb="2" eb="4">
      <t>キジツ</t>
    </rPh>
    <phoneticPr fontId="2"/>
  </si>
  <si>
    <t>支払確約日</t>
    <rPh sb="0" eb="2">
      <t>シハライ</t>
    </rPh>
    <rPh sb="2" eb="4">
      <t>カクヤク</t>
    </rPh>
    <rPh sb="4" eb="5">
      <t>ビ</t>
    </rPh>
    <phoneticPr fontId="2"/>
  </si>
  <si>
    <t>2021年3月〇日</t>
    <rPh sb="4" eb="5">
      <t>ネン</t>
    </rPh>
    <rPh sb="6" eb="7">
      <t>ガツ</t>
    </rPh>
    <rPh sb="8" eb="9">
      <t>ヒ</t>
    </rPh>
    <phoneticPr fontId="2"/>
  </si>
  <si>
    <t>株式会社　○○○○</t>
    <rPh sb="0" eb="2">
      <t>カブシキ</t>
    </rPh>
    <rPh sb="2" eb="4">
      <t>カイシャ</t>
    </rPh>
    <phoneticPr fontId="2"/>
  </si>
  <si>
    <t>＜備考＞</t>
    <rPh sb="1" eb="2">
      <t>ビ</t>
    </rPh>
    <rPh sb="2" eb="3">
      <t>コウ</t>
    </rPh>
    <phoneticPr fontId="2"/>
  </si>
  <si>
    <t>　・　口座へ振り込み後、速やかにその旨を連絡いたします。</t>
    <rPh sb="3" eb="5">
      <t>コウザ</t>
    </rPh>
    <rPh sb="6" eb="7">
      <t>フ</t>
    </rPh>
    <rPh sb="8" eb="9">
      <t>コ</t>
    </rPh>
    <rPh sb="10" eb="11">
      <t>ゴ</t>
    </rPh>
    <rPh sb="12" eb="13">
      <t>スミ</t>
    </rPh>
    <rPh sb="18" eb="19">
      <t>ムネ</t>
    </rPh>
    <rPh sb="20" eb="22">
      <t>レンラク</t>
    </rPh>
    <phoneticPr fontId="2"/>
  </si>
  <si>
    <t>　・　分割支払いに関する入金については、分割請求金額以外の振込分（定例の託送料金等）と合算せず、単独で振込いたします。</t>
    <rPh sb="3" eb="5">
      <t>ブンカツ</t>
    </rPh>
    <rPh sb="5" eb="7">
      <t>シハラ</t>
    </rPh>
    <rPh sb="9" eb="10">
      <t>カン</t>
    </rPh>
    <rPh sb="12" eb="14">
      <t>ニュウキン</t>
    </rPh>
    <rPh sb="20" eb="22">
      <t>ブンカツ</t>
    </rPh>
    <rPh sb="22" eb="24">
      <t>セイキュウ</t>
    </rPh>
    <rPh sb="24" eb="26">
      <t>キンガク</t>
    </rPh>
    <rPh sb="26" eb="28">
      <t>イガイ</t>
    </rPh>
    <rPh sb="29" eb="31">
      <t>フリコ</t>
    </rPh>
    <rPh sb="31" eb="32">
      <t>ブン</t>
    </rPh>
    <rPh sb="33" eb="35">
      <t>テイレイ</t>
    </rPh>
    <rPh sb="36" eb="38">
      <t>タクソウ</t>
    </rPh>
    <rPh sb="38" eb="40">
      <t>リョウキン</t>
    </rPh>
    <rPh sb="40" eb="41">
      <t>トウ</t>
    </rPh>
    <rPh sb="43" eb="45">
      <t>ガッサン</t>
    </rPh>
    <rPh sb="48" eb="50">
      <t>タンドク</t>
    </rPh>
    <rPh sb="51" eb="53">
      <t>フリコミ</t>
    </rPh>
    <phoneticPr fontId="2"/>
  </si>
  <si>
    <t>請求金額（単位：円）[税込]</t>
    <rPh sb="0" eb="2">
      <t>セイキュウ</t>
    </rPh>
    <rPh sb="2" eb="4">
      <t>キンガク</t>
    </rPh>
    <rPh sb="5" eb="7">
      <t>タンイ</t>
    </rPh>
    <rPh sb="8" eb="9">
      <t>エン</t>
    </rPh>
    <rPh sb="11" eb="13">
      <t>ゼイコ</t>
    </rPh>
    <phoneticPr fontId="2"/>
  </si>
  <si>
    <t>〇〇電力〇〇株式会社　ネットワークサービスセンター　御中</t>
    <rPh sb="2" eb="4">
      <t>デンリョク</t>
    </rPh>
    <rPh sb="6" eb="10">
      <t>カブシキカイシャ</t>
    </rPh>
    <rPh sb="26" eb="28">
      <t>オンチュウ</t>
    </rPh>
    <phoneticPr fontId="2"/>
  </si>
  <si>
    <t>(別紙６)需要バランシンググループに係るインバランス料金の分割支払いにおける支払計画書</t>
    <rPh sb="1" eb="3">
      <t>ベッシ</t>
    </rPh>
    <rPh sb="26" eb="28">
      <t>リョウキン</t>
    </rPh>
    <rPh sb="38" eb="40">
      <t>シハライ</t>
    </rPh>
    <rPh sb="40" eb="42">
      <t>ケイカク</t>
    </rPh>
    <rPh sb="42" eb="43">
      <t>ショ</t>
    </rPh>
    <phoneticPr fontId="2"/>
  </si>
  <si>
    <t>上記需要バランシンググループに係るインバランス料金について、以下の各支払期日までに、遅滞なく支払いすることを確約します。</t>
    <rPh sb="0" eb="2">
      <t>ジョウキ</t>
    </rPh>
    <rPh sb="2" eb="4">
      <t>ジュヨウ</t>
    </rPh>
    <rPh sb="15" eb="16">
      <t>カカワ</t>
    </rPh>
    <rPh sb="23" eb="25">
      <t>リョウキン</t>
    </rPh>
    <rPh sb="30" eb="32">
      <t>イカ</t>
    </rPh>
    <rPh sb="33" eb="34">
      <t>カク</t>
    </rPh>
    <rPh sb="34" eb="36">
      <t>シハラ</t>
    </rPh>
    <rPh sb="36" eb="38">
      <t>キジツ</t>
    </rPh>
    <rPh sb="42" eb="44">
      <t>チタイ</t>
    </rPh>
    <rPh sb="46" eb="48">
      <t>シハラ</t>
    </rPh>
    <rPh sb="54" eb="56">
      <t>カクヤク</t>
    </rPh>
    <phoneticPr fontId="2"/>
  </si>
  <si>
    <t>氏名（名称及び代表者の氏名）</t>
    <phoneticPr fontId="2"/>
  </si>
  <si>
    <t>小売電気事業の登録番号</t>
    <phoneticPr fontId="2"/>
  </si>
  <si>
    <t>管理欄　※申請者記載不要</t>
    <rPh sb="0" eb="2">
      <t>カンリ</t>
    </rPh>
    <rPh sb="2" eb="3">
      <t>ラン</t>
    </rPh>
    <rPh sb="5" eb="8">
      <t>シンセイシャ</t>
    </rPh>
    <rPh sb="8" eb="10">
      <t>キサイ</t>
    </rPh>
    <rPh sb="10" eb="12">
      <t>フヨウ</t>
    </rPh>
    <phoneticPr fontId="2"/>
  </si>
  <si>
    <t>（対象月分・請求金額[税込]・分割回数）</t>
    <rPh sb="1" eb="3">
      <t>タイショウ</t>
    </rPh>
    <rPh sb="3" eb="4">
      <t>ツキ</t>
    </rPh>
    <rPh sb="4" eb="5">
      <t>ブン</t>
    </rPh>
    <rPh sb="6" eb="8">
      <t>セイキュウ</t>
    </rPh>
    <rPh sb="8" eb="10">
      <t>キンガク</t>
    </rPh>
    <rPh sb="11" eb="13">
      <t>ゼイコ</t>
    </rPh>
    <rPh sb="15" eb="17">
      <t>ブンカツ</t>
    </rPh>
    <rPh sb="17" eb="19">
      <t>カイスウ</t>
    </rPh>
    <phoneticPr fontId="2"/>
  </si>
  <si>
    <t>6回目</t>
    <rPh sb="1" eb="3">
      <t>カイメ</t>
    </rPh>
    <phoneticPr fontId="2"/>
  </si>
  <si>
    <t>7回目</t>
    <rPh sb="1" eb="3">
      <t>カイメ</t>
    </rPh>
    <phoneticPr fontId="2"/>
  </si>
  <si>
    <t>8回目</t>
    <rPh sb="1" eb="3">
      <t>カイメ</t>
    </rPh>
    <phoneticPr fontId="2"/>
  </si>
  <si>
    <t>9回目</t>
    <rPh sb="1" eb="3">
      <t>カイメ</t>
    </rPh>
    <phoneticPr fontId="2"/>
  </si>
  <si>
    <t>＜新様式＞</t>
    <rPh sb="1" eb="2">
      <t>シン</t>
    </rPh>
    <rPh sb="2" eb="4">
      <t>ヨウシキ</t>
    </rPh>
    <phoneticPr fontId="2"/>
  </si>
  <si>
    <t>　　　需要者保護・事業継続性の要件を満たすことを誓約した上で、本様式を提出いたします。</t>
    <phoneticPr fontId="2"/>
  </si>
  <si>
    <t>　・　（既にお申込みいただいている事業者様のうち、分割回数の積み増しを希望する場合）本申込みに記載した積み増し後の分割期間においても、</t>
    <rPh sb="42" eb="43">
      <t>ホン</t>
    </rPh>
    <rPh sb="43" eb="45">
      <t>モウシコミ</t>
    </rPh>
    <rPh sb="47" eb="49">
      <t>キサイ</t>
    </rPh>
    <rPh sb="51" eb="52">
      <t>ツ</t>
    </rPh>
    <rPh sb="53" eb="54">
      <t>マ</t>
    </rPh>
    <rPh sb="55" eb="56">
      <t>ゴ</t>
    </rPh>
    <rPh sb="57" eb="59">
      <t>ブンカツ</t>
    </rPh>
    <rPh sb="59" eb="61">
      <t>キカン</t>
    </rPh>
    <phoneticPr fontId="2"/>
  </si>
  <si>
    <t>2021年3月19日に認可を受けた一般送配電事業者による託送供給等約款以外の供給条件を遵守し、</t>
    <rPh sb="4" eb="5">
      <t>ネン</t>
    </rPh>
    <rPh sb="6" eb="7">
      <t>ガツ</t>
    </rPh>
    <rPh sb="9" eb="10">
      <t>ニチ</t>
    </rPh>
    <rPh sb="11" eb="13">
      <t>ニンカ</t>
    </rPh>
    <rPh sb="14" eb="15">
      <t>ウ</t>
    </rPh>
    <rPh sb="17" eb="19">
      <t>イッパン</t>
    </rPh>
    <rPh sb="19" eb="20">
      <t>ソウ</t>
    </rPh>
    <rPh sb="20" eb="22">
      <t>ハイデン</t>
    </rPh>
    <rPh sb="22" eb="25">
      <t>ジギョウシャ</t>
    </rPh>
    <rPh sb="28" eb="30">
      <t>タクソウ</t>
    </rPh>
    <rPh sb="30" eb="32">
      <t>キョウキュウ</t>
    </rPh>
    <rPh sb="32" eb="33">
      <t>トウ</t>
    </rPh>
    <rPh sb="33" eb="35">
      <t>ヤッカン</t>
    </rPh>
    <rPh sb="35" eb="37">
      <t>イガイ</t>
    </rPh>
    <rPh sb="38" eb="40">
      <t>キョウキュウ</t>
    </rPh>
    <rPh sb="40" eb="42">
      <t>ジョウケン</t>
    </rPh>
    <rPh sb="43" eb="45">
      <t>ジュンシュ</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</si>
</sst>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176" formatCode="\(#&quot;分&quot;&quot;割&quot;\)"/>
  </numFmts>
  <fonts count="1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4"/>
      <color theme="1"/>
      <name val="ＭＳ Ｐゴシック"/>
      <family val="3"/>
      <charset val="128"/>
      <scheme val="minor"/>
    </font>
    <font>
      <b/>
      <sz val="14"/>
      <color theme="1"/>
      <name val="Meiryo UI"/>
      <family val="3"/>
      <charset val="128"/>
    </font>
    <font>
      <sz val="11"/>
      <color theme="1"/>
      <name val="Meiryo UI"/>
      <family val="3"/>
      <charset val="128"/>
    </font>
    <font>
      <sz val="14"/>
      <color theme="1"/>
      <name val="Meiryo UI"/>
      <family val="3"/>
      <charset val="128"/>
    </font>
    <font>
      <sz val="12"/>
      <color theme="1"/>
      <name val="Meiryo UI"/>
      <family val="3"/>
      <charset val="128"/>
    </font>
    <font>
      <b/>
      <sz val="10"/>
      <color indexed="81"/>
      <name val="Meiryo UI"/>
      <family val="3"/>
      <charset val="128"/>
    </font>
    <font>
      <b/>
      <sz val="10"/>
      <color indexed="8"/>
      <name val="Meiryo UI"/>
      <family val="3"/>
      <charset val="128"/>
    </font>
    <font>
      <b/>
      <sz val="9"/>
      <color indexed="81"/>
      <name val="ＭＳ Ｐゴシック"/>
      <family val="3"/>
      <charset val="128"/>
    </font>
    <font>
      <sz val="12"/>
      <name val="Meiryo UI"/>
      <family val="3"/>
      <charset val="128"/>
    </font>
    <font>
      <sz val="16"/>
      <name val="Meiryo UI"/>
      <family val="3"/>
      <charset val="12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0">
    <xf numFmtId="0" fontId="0" fillId="0" borderId="0" xfId="0">
      <alignment vertical="center"/>
    </xf>
    <xf numFmtId="0" fontId="3" fillId="0" borderId="0" xfId="0" applyFont="1" applyAlignment="1">
      <alignment vertical="center"/>
    </xf>
    <xf numFmtId="0" fontId="5" fillId="0" borderId="0" xfId="0" applyFont="1">
      <alignment vertical="center"/>
    </xf>
    <xf numFmtId="0" fontId="5" fillId="0" borderId="0" xfId="0" applyFont="1" applyBorder="1" applyAlignment="1">
      <alignment horizontal="center" vertical="center"/>
    </xf>
    <xf numFmtId="5" fontId="5" fillId="0" borderId="0" xfId="1" applyNumberFormat="1" applyFont="1" applyBorder="1" applyAlignment="1">
      <alignment horizontal="center" vertical="center"/>
    </xf>
    <xf numFmtId="0" fontId="5" fillId="0" borderId="2" xfId="0" applyFont="1" applyBorder="1">
      <alignment vertical="center"/>
    </xf>
    <xf numFmtId="31" fontId="5" fillId="0" borderId="2" xfId="0" applyNumberFormat="1" applyFont="1" applyBorder="1" applyAlignment="1">
      <alignment horizontal="right" vertical="center"/>
    </xf>
    <xf numFmtId="5" fontId="5" fillId="0" borderId="2" xfId="0" applyNumberFormat="1" applyFont="1" applyBorder="1" applyAlignment="1">
      <alignment horizontal="right" vertical="center"/>
    </xf>
    <xf numFmtId="0" fontId="7" fillId="0" borderId="0" xfId="0" applyFont="1">
      <alignment vertical="center"/>
    </xf>
    <xf numFmtId="0" fontId="5" fillId="0" borderId="2" xfId="0" applyFont="1" applyBorder="1" applyAlignment="1">
      <alignment horizontal="left" vertical="center"/>
    </xf>
    <xf numFmtId="0" fontId="7" fillId="0" borderId="0" xfId="0" applyFont="1" applyFill="1" applyBorder="1" applyAlignment="1">
      <alignment horizontal="left" vertical="center"/>
    </xf>
    <xf numFmtId="0" fontId="6" fillId="0" borderId="0" xfId="0" applyFont="1" applyBorder="1" applyAlignment="1">
      <alignment horizontal="center" vertical="center"/>
    </xf>
    <xf numFmtId="5" fontId="6" fillId="0" borderId="0" xfId="1" applyNumberFormat="1" applyFont="1" applyBorder="1" applyAlignment="1">
      <alignment horizontal="center" vertical="center"/>
    </xf>
    <xf numFmtId="0" fontId="7" fillId="0" borderId="0" xfId="0" applyFont="1" applyBorder="1" applyAlignment="1">
      <alignment horizontal="left" vertical="center"/>
    </xf>
    <xf numFmtId="0" fontId="7" fillId="2" borderId="0" xfId="0" applyFont="1" applyFill="1" applyAlignment="1">
      <alignment horizontal="right" vertical="center"/>
    </xf>
    <xf numFmtId="0" fontId="7" fillId="2" borderId="0" xfId="0" applyFont="1" applyFill="1">
      <alignment vertical="center"/>
    </xf>
    <xf numFmtId="0" fontId="5" fillId="2" borderId="0" xfId="0" applyFont="1" applyFill="1">
      <alignment vertical="center"/>
    </xf>
    <xf numFmtId="0" fontId="5" fillId="3" borderId="2" xfId="0" applyFont="1" applyFill="1" applyBorder="1" applyAlignment="1">
      <alignment horizontal="center" vertical="center"/>
    </xf>
    <xf numFmtId="0" fontId="0" fillId="0" borderId="2" xfId="0" applyBorder="1">
      <alignment vertical="center"/>
    </xf>
    <xf numFmtId="0" fontId="5" fillId="2" borderId="2" xfId="0" applyFont="1" applyFill="1" applyBorder="1">
      <alignment vertical="center"/>
    </xf>
    <xf numFmtId="0" fontId="5" fillId="0" borderId="0" xfId="0" applyFont="1" applyBorder="1">
      <alignment vertical="center"/>
    </xf>
    <xf numFmtId="0" fontId="5" fillId="0" borderId="3" xfId="0" applyFont="1" applyFill="1" applyBorder="1" applyAlignment="1">
      <alignment horizontal="center" vertical="center"/>
    </xf>
    <xf numFmtId="5" fontId="5" fillId="0" borderId="3" xfId="0" applyNumberFormat="1" applyFont="1" applyFill="1" applyBorder="1" applyAlignment="1">
      <alignment horizontal="right" vertical="center"/>
    </xf>
    <xf numFmtId="0" fontId="5" fillId="0" borderId="3" xfId="0" applyFont="1" applyFill="1" applyBorder="1">
      <alignment vertical="center"/>
    </xf>
    <xf numFmtId="0" fontId="4" fillId="0" borderId="0" xfId="0" applyFont="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5" fillId="0" borderId="0" xfId="0" applyFont="1" applyBorder="1" applyAlignment="1">
      <alignment horizontal="left" vertical="center" shrinkToFit="1"/>
    </xf>
    <xf numFmtId="0" fontId="5" fillId="0" borderId="1" xfId="0" applyFont="1" applyBorder="1" applyAlignment="1">
      <alignment horizontal="left" vertical="center" shrinkToFit="1"/>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7" fillId="2" borderId="0" xfId="0" applyFont="1" applyFill="1" applyBorder="1" applyAlignment="1">
      <alignment horizontal="left" vertical="center"/>
    </xf>
    <xf numFmtId="0" fontId="7" fillId="2" borderId="1" xfId="0" applyFont="1" applyFill="1" applyBorder="1" applyAlignment="1">
      <alignment horizontal="left" vertical="center"/>
    </xf>
    <xf numFmtId="5" fontId="6" fillId="2" borderId="0" xfId="1" applyNumberFormat="1" applyFont="1" applyFill="1" applyBorder="1" applyAlignment="1">
      <alignment horizontal="center" vertical="center"/>
    </xf>
    <xf numFmtId="5" fontId="6" fillId="2" borderId="1" xfId="1" applyNumberFormat="1" applyFont="1" applyFill="1" applyBorder="1" applyAlignment="1">
      <alignment horizontal="center" vertical="center"/>
    </xf>
    <xf numFmtId="176" fontId="6" fillId="2" borderId="0" xfId="1" applyNumberFormat="1" applyFont="1" applyFill="1" applyBorder="1" applyAlignment="1">
      <alignment horizontal="center" vertical="center"/>
    </xf>
    <xf numFmtId="176" fontId="6" fillId="2" borderId="1" xfId="1" applyNumberFormat="1" applyFont="1" applyFill="1" applyBorder="1" applyAlignment="1">
      <alignment horizontal="center" vertical="center"/>
    </xf>
    <xf numFmtId="0" fontId="11" fillId="0" borderId="0" xfId="0" applyFont="1" applyBorder="1" applyAlignment="1">
      <alignment horizontal="left" vertical="center"/>
    </xf>
    <xf numFmtId="0" fontId="11" fillId="0" borderId="0" xfId="0" applyFont="1">
      <alignment vertical="center"/>
    </xf>
    <xf numFmtId="0" fontId="12" fillId="0" borderId="0" xfId="0" applyFont="1" applyFill="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582704</xdr:colOff>
      <xdr:row>8</xdr:row>
      <xdr:rowOff>56028</xdr:rowOff>
    </xdr:from>
    <xdr:to>
      <xdr:col>6</xdr:col>
      <xdr:colOff>1302704</xdr:colOff>
      <xdr:row>10</xdr:row>
      <xdr:rowOff>2822</xdr:rowOff>
    </xdr:to>
    <xdr:sp macro="" textlink="">
      <xdr:nvSpPr>
        <xdr:cNvPr id="2" name="円/楕円 1"/>
        <xdr:cNvSpPr/>
      </xdr:nvSpPr>
      <xdr:spPr>
        <a:xfrm>
          <a:off x="8505263" y="1165410"/>
          <a:ext cx="720000" cy="72000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Meiryo UI" panose="020B0604030504040204" pitchFamily="50" charset="-128"/>
              <a:ea typeface="Meiryo UI" panose="020B0604030504040204" pitchFamily="50" charset="-128"/>
            </a:rPr>
            <a:t>印</a:t>
          </a:r>
        </a:p>
      </xdr:txBody>
    </xdr:sp>
    <xdr:clientData/>
  </xdr:twoCellAnchor>
  <xdr:oneCellAnchor>
    <xdr:from>
      <xdr:col>1</xdr:col>
      <xdr:colOff>0</xdr:colOff>
      <xdr:row>5</xdr:row>
      <xdr:rowOff>0</xdr:rowOff>
    </xdr:from>
    <xdr:ext cx="2115516" cy="275717"/>
    <xdr:sp macro="" textlink="">
      <xdr:nvSpPr>
        <xdr:cNvPr id="3" name="テキスト ボックス 2"/>
        <xdr:cNvSpPr txBox="1"/>
      </xdr:nvSpPr>
      <xdr:spPr>
        <a:xfrm>
          <a:off x="201706" y="302559"/>
          <a:ext cx="21155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黄色網掛け箇所を記載ください。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36"/>
  <sheetViews>
    <sheetView tabSelected="1" view="pageBreakPreview" zoomScale="87" zoomScaleNormal="85" zoomScaleSheetLayoutView="87" workbookViewId="0">
      <selection activeCell="G1" sqref="G1:G3"/>
    </sheetView>
  </sheetViews>
  <sheetFormatPr defaultRowHeight="13.5" x14ac:dyDescent="0.15"/>
  <cols>
    <col min="1" max="1" width="2.625" customWidth="1"/>
    <col min="2" max="2" width="33.875" customWidth="1"/>
    <col min="3" max="7" width="19.75" customWidth="1"/>
  </cols>
  <sheetData>
    <row r="1" spans="2:8" x14ac:dyDescent="0.15">
      <c r="B1" s="18" t="s">
        <v>19</v>
      </c>
      <c r="C1" s="18"/>
      <c r="G1" s="39" t="s">
        <v>27</v>
      </c>
    </row>
    <row r="2" spans="2:8" x14ac:dyDescent="0.15">
      <c r="B2" s="18" t="s">
        <v>20</v>
      </c>
      <c r="C2" s="18"/>
      <c r="G2" s="39"/>
    </row>
    <row r="3" spans="2:8" x14ac:dyDescent="0.15">
      <c r="B3" s="18" t="s">
        <v>21</v>
      </c>
      <c r="C3" s="18"/>
      <c r="G3" s="39"/>
    </row>
    <row r="4" spans="2:8" ht="6.75" customHeight="1" x14ac:dyDescent="0.15"/>
    <row r="5" spans="2:8" ht="24" customHeight="1" x14ac:dyDescent="0.15">
      <c r="B5" s="24" t="s">
        <v>17</v>
      </c>
      <c r="C5" s="24"/>
      <c r="D5" s="24"/>
      <c r="E5" s="24"/>
      <c r="F5" s="24"/>
      <c r="G5" s="24"/>
      <c r="H5" s="1"/>
    </row>
    <row r="6" spans="2:8" ht="24" customHeight="1" x14ac:dyDescent="0.15">
      <c r="B6" s="2"/>
      <c r="C6" s="2"/>
      <c r="D6" s="2"/>
      <c r="E6" s="2"/>
      <c r="F6" s="2"/>
      <c r="G6" s="2"/>
    </row>
    <row r="7" spans="2:8" ht="24" customHeight="1" x14ac:dyDescent="0.15">
      <c r="B7" s="15" t="s">
        <v>16</v>
      </c>
      <c r="C7" s="16"/>
      <c r="D7" s="2"/>
      <c r="E7" s="2"/>
      <c r="F7" s="2"/>
      <c r="G7" s="14" t="s">
        <v>10</v>
      </c>
    </row>
    <row r="8" spans="2:8" ht="15.75" x14ac:dyDescent="0.15">
      <c r="B8" s="2"/>
      <c r="C8" s="2"/>
      <c r="D8" s="2"/>
      <c r="E8" s="2"/>
      <c r="F8" s="2"/>
      <c r="G8" s="2"/>
    </row>
    <row r="9" spans="2:8" ht="20.100000000000001" customHeight="1" x14ac:dyDescent="0.15">
      <c r="B9" s="25" t="s">
        <v>0</v>
      </c>
      <c r="C9" s="31" t="s">
        <v>11</v>
      </c>
      <c r="D9" s="31"/>
      <c r="E9" s="31"/>
      <c r="F9" s="31"/>
      <c r="G9" s="31"/>
    </row>
    <row r="10" spans="2:8" ht="20.100000000000001" customHeight="1" x14ac:dyDescent="0.15">
      <c r="B10" s="26"/>
      <c r="C10" s="32"/>
      <c r="D10" s="32"/>
      <c r="E10" s="32"/>
      <c r="F10" s="32"/>
      <c r="G10" s="32"/>
    </row>
    <row r="11" spans="2:8" ht="15.75" x14ac:dyDescent="0.15">
      <c r="B11" s="2"/>
      <c r="C11" s="2"/>
      <c r="D11" s="2"/>
      <c r="E11" s="2"/>
      <c r="F11" s="2"/>
      <c r="G11" s="2"/>
    </row>
    <row r="12" spans="2:8" ht="15" customHeight="1" x14ac:dyDescent="0.15">
      <c r="B12" s="27" t="s">
        <v>22</v>
      </c>
      <c r="C12" s="29" t="s">
        <v>1</v>
      </c>
      <c r="D12" s="29"/>
      <c r="E12" s="33">
        <v>12345678</v>
      </c>
      <c r="F12" s="33"/>
      <c r="G12" s="35">
        <v>9</v>
      </c>
    </row>
    <row r="13" spans="2:8" ht="15" customHeight="1" x14ac:dyDescent="0.15">
      <c r="B13" s="28"/>
      <c r="C13" s="30"/>
      <c r="D13" s="30"/>
      <c r="E13" s="34"/>
      <c r="F13" s="34"/>
      <c r="G13" s="36"/>
    </row>
    <row r="14" spans="2:8" ht="9" customHeight="1" x14ac:dyDescent="0.15">
      <c r="B14" s="3"/>
      <c r="C14" s="11"/>
      <c r="D14" s="11"/>
      <c r="E14" s="12"/>
      <c r="F14" s="12"/>
      <c r="G14" s="12"/>
    </row>
    <row r="15" spans="2:8" ht="9" customHeight="1" x14ac:dyDescent="0.15">
      <c r="B15" s="3"/>
      <c r="C15" s="3"/>
      <c r="D15" s="3"/>
      <c r="E15" s="4"/>
      <c r="F15" s="4"/>
      <c r="G15" s="4"/>
    </row>
    <row r="16" spans="2:8" ht="20.100000000000001" customHeight="1" x14ac:dyDescent="0.15">
      <c r="B16" s="37" t="s">
        <v>30</v>
      </c>
      <c r="C16" s="3"/>
      <c r="D16" s="3"/>
      <c r="E16" s="4"/>
      <c r="F16" s="4"/>
      <c r="G16" s="4"/>
    </row>
    <row r="17" spans="2:7" ht="20.100000000000001" customHeight="1" x14ac:dyDescent="0.15">
      <c r="B17" s="13" t="s">
        <v>18</v>
      </c>
      <c r="C17" s="3"/>
      <c r="D17" s="3"/>
      <c r="E17" s="4"/>
      <c r="F17" s="4"/>
      <c r="G17" s="4"/>
    </row>
    <row r="18" spans="2:7" ht="15" customHeight="1" x14ac:dyDescent="0.15">
      <c r="B18" s="2"/>
      <c r="C18" s="2"/>
      <c r="D18" s="2"/>
      <c r="E18" s="2"/>
      <c r="F18" s="2"/>
      <c r="G18" s="2"/>
    </row>
    <row r="19" spans="2:7" ht="25.5" customHeight="1" x14ac:dyDescent="0.15">
      <c r="B19" s="17" t="s">
        <v>2</v>
      </c>
      <c r="C19" s="17" t="s">
        <v>3</v>
      </c>
      <c r="D19" s="17" t="s">
        <v>4</v>
      </c>
      <c r="E19" s="17" t="s">
        <v>5</v>
      </c>
      <c r="F19" s="17" t="s">
        <v>6</v>
      </c>
      <c r="G19" s="17" t="s">
        <v>7</v>
      </c>
    </row>
    <row r="20" spans="2:7" ht="25.5" customHeight="1" x14ac:dyDescent="0.15">
      <c r="B20" s="9" t="s">
        <v>8</v>
      </c>
      <c r="C20" s="6">
        <v>44291</v>
      </c>
      <c r="D20" s="6">
        <v>44323</v>
      </c>
      <c r="E20" s="7" t="str">
        <f>IF($G$12&gt;=3,"2021年6月11日","－")</f>
        <v>2021年6月11日</v>
      </c>
      <c r="F20" s="7" t="str">
        <f>IF($G$12&gt;=4,"2021年7月7日","－")</f>
        <v>2021年7月7日</v>
      </c>
      <c r="G20" s="7" t="str">
        <f>IF($G$12&gt;=5,"2021年8月6日","－")</f>
        <v>2021年8月6日</v>
      </c>
    </row>
    <row r="21" spans="2:7" ht="25.5" customHeight="1" x14ac:dyDescent="0.15">
      <c r="B21" s="9" t="s">
        <v>15</v>
      </c>
      <c r="C21" s="7">
        <f>E12-SUM(D21:G21)-SUM(C27:F27)</f>
        <v>1371742</v>
      </c>
      <c r="D21" s="7">
        <f>INT($E$12/$G$12)</f>
        <v>1371742</v>
      </c>
      <c r="E21" s="7">
        <f>IF($G$12&gt;=3,INT($E$12/$G$12),"－")</f>
        <v>1371742</v>
      </c>
      <c r="F21" s="7">
        <f>IF($G$12&gt;=4,INT($E$12/$G$12),"－")</f>
        <v>1371742</v>
      </c>
      <c r="G21" s="7">
        <f>IF($G$12&gt;=5,INT($E$12/$G$12),"－")</f>
        <v>1371742</v>
      </c>
    </row>
    <row r="22" spans="2:7" ht="25.5" customHeight="1" x14ac:dyDescent="0.15">
      <c r="B22" s="9" t="s">
        <v>9</v>
      </c>
      <c r="C22" s="19"/>
      <c r="D22" s="19"/>
      <c r="E22" s="19"/>
      <c r="F22" s="19"/>
      <c r="G22" s="19"/>
    </row>
    <row r="23" spans="2:7" ht="25.5" customHeight="1" x14ac:dyDescent="0.15">
      <c r="B23" s="5"/>
      <c r="C23" s="5"/>
      <c r="D23" s="5"/>
      <c r="E23" s="5"/>
      <c r="F23" s="5"/>
      <c r="G23" s="5"/>
    </row>
    <row r="24" spans="2:7" ht="25.5" customHeight="1" x14ac:dyDescent="0.15">
      <c r="B24" s="20"/>
      <c r="C24" s="20"/>
      <c r="D24" s="20"/>
      <c r="E24" s="20"/>
      <c r="F24" s="20"/>
      <c r="G24" s="20"/>
    </row>
    <row r="25" spans="2:7" ht="25.5" customHeight="1" x14ac:dyDescent="0.15">
      <c r="B25" s="17" t="s">
        <v>2</v>
      </c>
      <c r="C25" s="17" t="s">
        <v>23</v>
      </c>
      <c r="D25" s="17" t="s">
        <v>24</v>
      </c>
      <c r="E25" s="17" t="s">
        <v>25</v>
      </c>
      <c r="F25" s="17" t="s">
        <v>26</v>
      </c>
      <c r="G25" s="21"/>
    </row>
    <row r="26" spans="2:7" ht="25.5" customHeight="1" x14ac:dyDescent="0.15">
      <c r="B26" s="9" t="s">
        <v>8</v>
      </c>
      <c r="C26" s="7" t="str">
        <f>IF($G$12&gt;=6,"2021年9月6日","－")</f>
        <v>2021年9月6日</v>
      </c>
      <c r="D26" s="7" t="str">
        <f>IF($G$12&gt;=7,"2021年10月7日","－")</f>
        <v>2021年10月7日</v>
      </c>
      <c r="E26" s="7" t="str">
        <f>IF($G$12&gt;=8,"2021年11月8日","－")</f>
        <v>2021年11月8日</v>
      </c>
      <c r="F26" s="7" t="str">
        <f>IF($G$12&gt;=9,"2021年12月8日","－")</f>
        <v>2021年12月8日</v>
      </c>
      <c r="G26" s="22"/>
    </row>
    <row r="27" spans="2:7" ht="25.5" customHeight="1" x14ac:dyDescent="0.15">
      <c r="B27" s="9" t="s">
        <v>15</v>
      </c>
      <c r="C27" s="7">
        <f>IF($G$12&gt;=6,INT($E$12/$G$12),"－")</f>
        <v>1371742</v>
      </c>
      <c r="D27" s="7">
        <f>IF($G$12&gt;=7,INT($E$12/$G$12),"－")</f>
        <v>1371742</v>
      </c>
      <c r="E27" s="7">
        <f>IF($G$12&gt;=8,INT($E$12/$G$12),"－")</f>
        <v>1371742</v>
      </c>
      <c r="F27" s="7">
        <f>IF($G$12&gt;=9,INT($E$12/$G$12),"－")</f>
        <v>1371742</v>
      </c>
      <c r="G27" s="22"/>
    </row>
    <row r="28" spans="2:7" ht="25.5" customHeight="1" x14ac:dyDescent="0.15">
      <c r="B28" s="9" t="s">
        <v>9</v>
      </c>
      <c r="C28" s="19"/>
      <c r="D28" s="19"/>
      <c r="E28" s="19"/>
      <c r="F28" s="19"/>
      <c r="G28" s="23"/>
    </row>
    <row r="29" spans="2:7" ht="24.95" customHeight="1" x14ac:dyDescent="0.15">
      <c r="B29" s="5"/>
      <c r="C29" s="5"/>
      <c r="D29" s="5"/>
      <c r="E29" s="5"/>
      <c r="F29" s="5"/>
      <c r="G29" s="23"/>
    </row>
    <row r="30" spans="2:7" ht="24.95" customHeight="1" x14ac:dyDescent="0.15">
      <c r="B30" s="10" t="s">
        <v>12</v>
      </c>
      <c r="C30" s="2"/>
      <c r="D30" s="2"/>
      <c r="E30" s="2"/>
      <c r="F30" s="2"/>
      <c r="G30" s="2"/>
    </row>
    <row r="31" spans="2:7" ht="16.5" x14ac:dyDescent="0.15">
      <c r="B31" s="8" t="s">
        <v>13</v>
      </c>
      <c r="C31" s="2"/>
      <c r="D31" s="2"/>
      <c r="E31" s="2"/>
      <c r="F31" s="2"/>
      <c r="G31" s="2"/>
    </row>
    <row r="32" spans="2:7" ht="16.5" x14ac:dyDescent="0.15">
      <c r="B32" s="8" t="s">
        <v>14</v>
      </c>
      <c r="C32" s="2"/>
      <c r="D32" s="2"/>
      <c r="E32" s="2"/>
      <c r="F32" s="2"/>
      <c r="G32" s="2"/>
    </row>
    <row r="33" spans="2:7" ht="16.5" x14ac:dyDescent="0.15">
      <c r="B33" s="38" t="s">
        <v>29</v>
      </c>
      <c r="C33" s="2"/>
      <c r="D33" s="2"/>
      <c r="E33" s="2"/>
      <c r="F33" s="2"/>
      <c r="G33" s="2"/>
    </row>
    <row r="34" spans="2:7" ht="16.5" x14ac:dyDescent="0.15">
      <c r="B34" s="38" t="s">
        <v>28</v>
      </c>
      <c r="C34" s="2"/>
      <c r="D34" s="2"/>
      <c r="E34" s="2"/>
      <c r="F34" s="2"/>
      <c r="G34" s="2"/>
    </row>
    <row r="35" spans="2:7" ht="15.75" x14ac:dyDescent="0.15">
      <c r="B35" s="2"/>
      <c r="C35" s="2"/>
      <c r="D35" s="2"/>
      <c r="E35" s="2"/>
      <c r="F35" s="2"/>
      <c r="G35" s="2"/>
    </row>
    <row r="36" spans="2:7" ht="15.75" x14ac:dyDescent="0.15">
      <c r="B36" s="2"/>
      <c r="C36" s="2"/>
      <c r="D36" s="2"/>
      <c r="E36" s="2"/>
      <c r="F36" s="2"/>
      <c r="G36" s="2"/>
    </row>
  </sheetData>
  <mergeCells count="8">
    <mergeCell ref="G1:G3"/>
    <mergeCell ref="B5:G5"/>
    <mergeCell ref="B9:B10"/>
    <mergeCell ref="B12:B13"/>
    <mergeCell ref="C12:D13"/>
    <mergeCell ref="C9:G10"/>
    <mergeCell ref="E12:F13"/>
    <mergeCell ref="G12:G13"/>
  </mergeCells>
  <phoneticPr fontId="2"/>
  <printOptions horizontalCentered="1"/>
  <pageMargins left="0.70866141732283472" right="0.70866141732283472" top="0.74803149606299213" bottom="0.74803149606299213" header="0.31496062992125984" footer="0.31496062992125984"/>
  <pageSetup paperSize="9" scale="80" fitToWidth="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支払計画書</vt:lpstr>
      <vt:lpstr>支払計画書!Print_Area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【インバランス料金】別紙6.支払計画書（新様式9分割）</dc:title>
  <dc:creator>中部電力パワーグリッド株式会社</dc:creator>
  <cp:lastPrinted>2021-03-12T08:53:56Z</cp:lastPrinted>
  <dcterms:created xsi:type="dcterms:W3CDTF">2021-01-26T00:28:14Z</dcterms:created>
  <dcterms:modified xsi:type="dcterms:W3CDTF">2021-03-17T16:00:21Z</dcterms:modified>
</cp:coreProperties>
</file>